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ปี 2568\เปิดบ้าน 68\ป.4\44 Excel\"/>
    </mc:Choice>
  </mc:AlternateContent>
  <xr:revisionPtr revIDLastSave="0" documentId="13_ncr:1_{6C16DF63-B3CF-45A5-882E-47C6629BE9A4}" xr6:coauthVersionLast="47" xr6:coauthVersionMax="47" xr10:uidLastSave="{00000000-0000-0000-0000-000000000000}"/>
  <bookViews>
    <workbookView xWindow="-120" yWindow="-120" windowWidth="29040" windowHeight="15840" activeTab="4" xr2:uid="{74BFA17C-6BDD-4D78-AFA2-175F57FE834B}"/>
  </bookViews>
  <sheets>
    <sheet name="ตารางเรียน" sheetId="2" r:id="rId1"/>
    <sheet name="รายรับ-จ่าย" sheetId="3" r:id="rId2"/>
    <sheet name="วันเกิด" sheetId="4" r:id="rId3"/>
    <sheet name="แบบประเมิน" sheetId="5" r:id="rId4"/>
    <sheet name="แผนภูมิ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9" i="3" l="1"/>
  <c r="E160" i="3"/>
  <c r="E159" i="3"/>
  <c r="D5" i="6"/>
  <c r="D4" i="6"/>
  <c r="D3" i="6"/>
  <c r="D6" i="6"/>
  <c r="D7" i="6"/>
  <c r="H8" i="5"/>
  <c r="H7" i="5"/>
  <c r="H6" i="5"/>
  <c r="H5" i="5"/>
  <c r="H4" i="5"/>
  <c r="E14" i="4"/>
  <c r="E15" i="4"/>
  <c r="E16" i="4"/>
  <c r="E17" i="4"/>
  <c r="E11" i="4"/>
  <c r="E12" i="4"/>
  <c r="E13" i="4"/>
  <c r="E4" i="4"/>
  <c r="E5" i="4"/>
  <c r="E6" i="4"/>
  <c r="E7" i="4"/>
  <c r="E8" i="4"/>
  <c r="E9" i="4"/>
  <c r="E10" i="4"/>
  <c r="E3" i="4"/>
  <c r="E123" i="3"/>
  <c r="E122" i="3"/>
  <c r="D122" i="3"/>
  <c r="E86" i="3"/>
  <c r="E85" i="3"/>
  <c r="D85" i="3"/>
  <c r="E48" i="3"/>
  <c r="D48" i="3"/>
  <c r="E12" i="3"/>
  <c r="E11" i="3"/>
  <c r="D11" i="3"/>
  <c r="E18" i="4" l="1"/>
</calcChain>
</file>

<file path=xl/sharedStrings.xml><?xml version="1.0" encoding="utf-8"?>
<sst xmlns="http://schemas.openxmlformats.org/spreadsheetml/2006/main" count="165" uniqueCount="104">
  <si>
    <t>ตารางเรียน ชั้นป.4/4</t>
  </si>
  <si>
    <t>วัน/เวลา</t>
  </si>
  <si>
    <t>จันทร์</t>
  </si>
  <si>
    <t>อังคาร</t>
  </si>
  <si>
    <t>พุธ</t>
  </si>
  <si>
    <t>พฤหัสบดี</t>
  </si>
  <si>
    <t>ศุกร์</t>
  </si>
  <si>
    <t>8.30-9.30</t>
  </si>
  <si>
    <t>9.30-10.30</t>
  </si>
  <si>
    <t>10.30-11.30</t>
  </si>
  <si>
    <t>11.30-12.30</t>
  </si>
  <si>
    <t>12.30-13.30</t>
  </si>
  <si>
    <t>13.30-14.30</t>
  </si>
  <si>
    <t>14.30-15.30</t>
  </si>
  <si>
    <t>พักกลางวัน</t>
  </si>
  <si>
    <t>ภาษาอังกฤษ</t>
  </si>
  <si>
    <t>ภาษาไทยเสริม</t>
  </si>
  <si>
    <t>สังคมศึกษา</t>
  </si>
  <si>
    <t>ศิลปะ</t>
  </si>
  <si>
    <t>ดนตรี-นาฏศิลป์</t>
  </si>
  <si>
    <t>ทักษะใช้อังกฤษ</t>
  </si>
  <si>
    <t>คณิตศาสตร์</t>
  </si>
  <si>
    <t>การงานอาชีพ</t>
  </si>
  <si>
    <t>วิทยาศาสตร์</t>
  </si>
  <si>
    <t>ภาษาไทย</t>
  </si>
  <si>
    <t>คณิตศาสตร์เสริม</t>
  </si>
  <si>
    <t>พลศึกษา</t>
  </si>
  <si>
    <t>สุขศึกษา</t>
  </si>
  <si>
    <t>แนะแนว</t>
  </si>
  <si>
    <t>STEM</t>
  </si>
  <si>
    <t>ประวัติศาสตร์</t>
  </si>
  <si>
    <t>ทักษะอ่านอังกฤษ</t>
  </si>
  <si>
    <t>เทคโนโลยีฯ</t>
  </si>
  <si>
    <t>ลูกเสือ-ยุวฯ</t>
  </si>
  <si>
    <t>ทักษะคณิต</t>
  </si>
  <si>
    <t>ทักษะวิทย์</t>
  </si>
  <si>
    <t>ชุมนุม</t>
  </si>
  <si>
    <t>ตารางรายรับ-รายจ่าย วันจันทร์</t>
  </si>
  <si>
    <t>ลำดับที่</t>
  </si>
  <si>
    <t>รายการ</t>
  </si>
  <si>
    <t>จำนวน</t>
  </si>
  <si>
    <t>รายรับ</t>
  </si>
  <si>
    <t>รายจ่าย</t>
  </si>
  <si>
    <t>รวม</t>
  </si>
  <si>
    <t>คงเหลือ</t>
  </si>
  <si>
    <t>ตารางรายรับ-รายจ่าย วันอังคาร</t>
  </si>
  <si>
    <t>ตารางรายรับ-รายจ่าย วันพุธ</t>
  </si>
  <si>
    <t>ตารางรายรับ-รายจ่าย วันพฤหัสบดี</t>
  </si>
  <si>
    <t>ตารางรายรับ-รายจ่าย วันศุกร์</t>
  </si>
  <si>
    <t>แม่ให้เงินมา</t>
  </si>
  <si>
    <t>ซื้อข้าวเช้า</t>
  </si>
  <si>
    <t>ซื้อไอศกรีม</t>
  </si>
  <si>
    <t>ซื้อน้ำ</t>
  </si>
  <si>
    <t>ซื้อขนม</t>
  </si>
  <si>
    <t>ซื้อมาม่า</t>
  </si>
  <si>
    <t>ซื้อโกโก้</t>
  </si>
  <si>
    <t>ซื้อไก่ทอด</t>
  </si>
  <si>
    <t>พ่อให้เงินมา</t>
  </si>
  <si>
    <t>ซื้อหมูปิ้ง</t>
  </si>
  <si>
    <t>ซื้อดินสอ</t>
  </si>
  <si>
    <t>ซื้อน้ำแดง</t>
  </si>
  <si>
    <t>ซื้อน้ำแข็งใส</t>
  </si>
  <si>
    <t>ซื้อโจ๊ก</t>
  </si>
  <si>
    <t>ย่าให้เงินมา</t>
  </si>
  <si>
    <t>ซื้อเสื้อพละ</t>
  </si>
  <si>
    <t>ซื้อข้าว</t>
  </si>
  <si>
    <t>ซื้อไอศครีม</t>
  </si>
  <si>
    <t>ซื้อขนมปัง</t>
  </si>
  <si>
    <t>รายการสินค้าจัดงานวันเกิด</t>
  </si>
  <si>
    <t>ราคา</t>
  </si>
  <si>
    <t>น้ำอัดลม/ขวด (ขวดใหญ่)</t>
  </si>
  <si>
    <t>เค้ก 2 ปอนด์</t>
  </si>
  <si>
    <t>ไก่ทอด</t>
  </si>
  <si>
    <t>พิซซ่า (ถาดใหญ่)</t>
  </si>
  <si>
    <t>เฟร้นฟราย</t>
  </si>
  <si>
    <t>ไก่เกาหลี</t>
  </si>
  <si>
    <t>น้ำชาไข่มุก</t>
  </si>
  <si>
    <t>ไอศกรีม swensens</t>
  </si>
  <si>
    <t>ยำมาม่า</t>
  </si>
  <si>
    <t>ไก่ย่าง</t>
  </si>
  <si>
    <t>ข้าวเหนียว</t>
  </si>
  <si>
    <t>ซาลาเปา</t>
  </si>
  <si>
    <t>หมูย่างเกาหลี</t>
  </si>
  <si>
    <t>สาหร่ายเถ้าแก่น้อย</t>
  </si>
  <si>
    <t>แบบประเมินชิ้นงาน</t>
  </si>
  <si>
    <t>ที่</t>
  </si>
  <si>
    <t>ชื่อ-สกุล</t>
  </si>
  <si>
    <t>จัดรูปแบบได้สวยงามและเหมาะสม</t>
  </si>
  <si>
    <t>มีความตั้งใจในการทำงาน</t>
  </si>
  <si>
    <t>มีความคิดสร้างสรรค์</t>
  </si>
  <si>
    <t>เสร็จทันตามเวลาที่กำหนด</t>
  </si>
  <si>
    <t>เด็กหญิงนิชาภา</t>
  </si>
  <si>
    <t>พงษ์ภักดี</t>
  </si>
  <si>
    <t>เด็กหญิงธัญวรัตน์</t>
  </si>
  <si>
    <t>สรงภู่</t>
  </si>
  <si>
    <t>เด็กหญิงภูรินรดา</t>
  </si>
  <si>
    <t>อิทธิวิบูลย์</t>
  </si>
  <si>
    <t>เด็กชายภูดิท</t>
  </si>
  <si>
    <t>ส่งช่วย</t>
  </si>
  <si>
    <t>เด็กหญิงณภาดา</t>
  </si>
  <si>
    <t>ปิ่นถาวรรักษ์</t>
  </si>
  <si>
    <t>เก</t>
  </si>
  <si>
    <t>แผนภูมิรายรับ-จ่าย</t>
  </si>
  <si>
    <t>วัน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</si>
</sst>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8"/>
      <color rgb="FFFF0066"/>
      <name val="DSU_SuRaDej"/>
      <family val="2"/>
      <charset val="222"/>
    </font>
    <font>
      <sz val="18"/>
      <color rgb="FFFF9966"/>
      <name val="DSU_SuRaDej"/>
      <family val="2"/>
      <charset val="222"/>
    </font>
    <font>
      <sz val="18"/>
      <color rgb="FF7030A0"/>
      <name val="DSU_SuRaDej"/>
      <family val="2"/>
      <charset val="222"/>
    </font>
    <font>
      <sz val="18"/>
      <color rgb="FF00B050"/>
      <name val="DSU_SuRaDej"/>
      <family val="2"/>
      <charset val="222"/>
    </font>
    <font>
      <sz val="18"/>
      <color theme="5" tint="-0.249977111117893"/>
      <name val="DSU_SuRaDej"/>
      <family val="2"/>
      <charset val="222"/>
    </font>
    <font>
      <sz val="18"/>
      <color theme="4" tint="-0.249977111117893"/>
      <name val="DSU_SuRaDej"/>
      <family val="2"/>
      <charset val="222"/>
    </font>
    <font>
      <sz val="18"/>
      <color rgb="FFCC0000"/>
      <name val="DSU_SuRaDej"/>
      <family val="2"/>
      <charset val="222"/>
    </font>
    <font>
      <sz val="18"/>
      <color theme="1"/>
      <name val="Arundina Serif"/>
      <family val="2"/>
    </font>
    <font>
      <sz val="18"/>
      <color rgb="FFCC0000"/>
      <name val="2005_iannnnnHBO"/>
    </font>
    <font>
      <sz val="18"/>
      <color theme="1"/>
      <name val="2005_iannnnnHBO"/>
    </font>
    <font>
      <sz val="18"/>
      <color theme="5" tint="-0.249977111117893"/>
      <name val="2005_iannnnnHBO"/>
    </font>
    <font>
      <sz val="18"/>
      <color rgb="FFFFCB37"/>
      <name val="2005_iannnnnHBO"/>
    </font>
    <font>
      <sz val="18"/>
      <color rgb="FFFB9C11"/>
      <name val="2005_iannnnnHBO"/>
    </font>
    <font>
      <sz val="18"/>
      <color rgb="FFFF0000"/>
      <name val="2005_iannnnnHBO"/>
    </font>
    <font>
      <sz val="18"/>
      <color rgb="FF92D050"/>
      <name val="2005_iannnnnHBO"/>
    </font>
    <font>
      <sz val="18"/>
      <color theme="8" tint="-0.249977111117893"/>
      <name val="2005_iannnnnHBO"/>
    </font>
    <font>
      <sz val="18"/>
      <color rgb="FFFF9999"/>
      <name val="2005_iannnnnHBO"/>
    </font>
    <font>
      <sz val="18"/>
      <color rgb="FFFF0066"/>
      <name val="2005_iannnnnHBO"/>
    </font>
    <font>
      <sz val="18"/>
      <color rgb="FFFF9966"/>
      <name val="2005_iannnnnHBO"/>
    </font>
    <font>
      <sz val="18"/>
      <color theme="9" tint="-0.249977111117893"/>
      <name val="2005_iannnnnHBO"/>
    </font>
    <font>
      <sz val="18"/>
      <color rgb="FF00B0F0"/>
      <name val="2005_iannnnnHBO"/>
    </font>
    <font>
      <sz val="18"/>
      <color rgb="FF0070C0"/>
      <name val="2005_iannnnnHBO"/>
    </font>
  </fonts>
  <fills count="1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mediumDashDot">
        <color rgb="FFFF99CC"/>
      </left>
      <right style="mediumDashDot">
        <color rgb="FFCCCCFF"/>
      </right>
      <top style="mediumDashDot">
        <color rgb="FFFF0066"/>
      </top>
      <bottom style="mediumDashDot">
        <color rgb="FFFFCC99"/>
      </bottom>
      <diagonal/>
    </border>
    <border>
      <left style="mediumDashDot">
        <color rgb="FFCCCCFF"/>
      </left>
      <right style="mediumDashDot">
        <color rgb="FFCCCCFF"/>
      </right>
      <top style="mediumDashDot">
        <color rgb="FFFF0066"/>
      </top>
      <bottom style="mediumDashDot">
        <color rgb="FFFFCC99"/>
      </bottom>
      <diagonal/>
    </border>
    <border>
      <left style="mediumDashDot">
        <color rgb="FFCCCCFF"/>
      </left>
      <right style="mediumDashDot">
        <color theme="8" tint="0.59996337778862885"/>
      </right>
      <top style="mediumDashDot">
        <color rgb="FFFF0066"/>
      </top>
      <bottom style="mediumDashDot">
        <color rgb="FFFFCC99"/>
      </bottom>
      <diagonal/>
    </border>
    <border>
      <left style="mediumDashDot">
        <color rgb="FFFF99CC"/>
      </left>
      <right style="mediumDashDot">
        <color rgb="FFCCCCFF"/>
      </right>
      <top style="mediumDashDot">
        <color rgb="FFFFCC99"/>
      </top>
      <bottom style="mediumDashDot">
        <color rgb="FFFFCC99"/>
      </bottom>
      <diagonal/>
    </border>
    <border>
      <left style="mediumDashDot">
        <color rgb="FFCCCCFF"/>
      </left>
      <right style="mediumDashDot">
        <color rgb="FFCCCCFF"/>
      </right>
      <top style="mediumDashDot">
        <color rgb="FFFFCC99"/>
      </top>
      <bottom style="mediumDashDot">
        <color rgb="FFFFCC99"/>
      </bottom>
      <diagonal/>
    </border>
    <border>
      <left style="mediumDashDot">
        <color rgb="FFCCCCFF"/>
      </left>
      <right style="mediumDashDot">
        <color theme="8" tint="0.59996337778862885"/>
      </right>
      <top style="mediumDashDot">
        <color rgb="FFFFCC99"/>
      </top>
      <bottom style="mediumDashDot">
        <color rgb="FFFFCC99"/>
      </bottom>
      <diagonal/>
    </border>
    <border>
      <left style="mediumDashDot">
        <color rgb="FFFF99CC"/>
      </left>
      <right style="mediumDashDot">
        <color rgb="FFCCCCFF"/>
      </right>
      <top style="mediumDashDot">
        <color rgb="FFFFCC99"/>
      </top>
      <bottom style="mediumDashDot">
        <color theme="9" tint="0.59996337778862885"/>
      </bottom>
      <diagonal/>
    </border>
    <border>
      <left style="mediumDashDot">
        <color rgb="FFCCCCFF"/>
      </left>
      <right style="mediumDashDot">
        <color rgb="FFCCCCFF"/>
      </right>
      <top style="mediumDashDot">
        <color rgb="FFFFCC99"/>
      </top>
      <bottom style="mediumDashDot">
        <color theme="9" tint="0.59996337778862885"/>
      </bottom>
      <diagonal/>
    </border>
    <border>
      <left style="mediumDashDot">
        <color rgb="FFCCCCFF"/>
      </left>
      <right style="mediumDashDot">
        <color theme="8" tint="0.59996337778862885"/>
      </right>
      <top style="mediumDashDot">
        <color rgb="FFFFCC99"/>
      </top>
      <bottom style="mediumDashDot">
        <color theme="9" tint="0.59996337778862885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rgb="FFFF0066"/>
      </left>
      <right style="thin">
        <color rgb="FFFF0066"/>
      </right>
      <top style="thin">
        <color rgb="FFFF0066"/>
      </top>
      <bottom style="thin">
        <color rgb="FFFF0066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/>
    <xf numFmtId="2" fontId="9" fillId="0" borderId="10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0" applyNumberFormat="1" applyFont="1" applyBorder="1"/>
    <xf numFmtId="0" fontId="10" fillId="3" borderId="11" xfId="0" applyFont="1" applyFill="1" applyBorder="1" applyAlignment="1">
      <alignment horizontal="center"/>
    </xf>
    <xf numFmtId="0" fontId="19" fillId="0" borderId="12" xfId="0" applyFont="1" applyBorder="1" applyAlignment="1">
      <alignment horizontal="center" textRotation="90"/>
    </xf>
    <xf numFmtId="0" fontId="20" fillId="0" borderId="12" xfId="0" applyFont="1" applyBorder="1" applyAlignment="1">
      <alignment horizontal="center" textRotation="90"/>
    </xf>
    <xf numFmtId="0" fontId="14" fillId="0" borderId="12" xfId="0" applyFont="1" applyBorder="1" applyAlignment="1">
      <alignment horizontal="center" textRotation="90"/>
    </xf>
    <xf numFmtId="0" fontId="21" fillId="0" borderId="12" xfId="0" applyFont="1" applyBorder="1" applyAlignment="1">
      <alignment horizontal="center" textRotation="90"/>
    </xf>
    <xf numFmtId="0" fontId="22" fillId="0" borderId="12" xfId="0" applyFont="1" applyBorder="1" applyAlignment="1">
      <alignment horizontal="center" textRotation="90"/>
    </xf>
    <xf numFmtId="0" fontId="19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5" fillId="0" borderId="13" xfId="0" applyFont="1" applyBorder="1"/>
    <xf numFmtId="0" fontId="15" fillId="0" borderId="14" xfId="0" applyFont="1" applyBorder="1"/>
    <xf numFmtId="0" fontId="14" fillId="0" borderId="13" xfId="0" applyFont="1" applyBorder="1"/>
    <xf numFmtId="0" fontId="14" fillId="0" borderId="14" xfId="0" applyFont="1" applyBorder="1"/>
    <xf numFmtId="0" fontId="13" fillId="0" borderId="13" xfId="0" applyFont="1" applyBorder="1"/>
    <xf numFmtId="0" fontId="13" fillId="0" borderId="14" xfId="0" applyFont="1" applyBorder="1"/>
    <xf numFmtId="0" fontId="16" fillId="0" borderId="13" xfId="0" applyFont="1" applyBorder="1"/>
    <xf numFmtId="0" fontId="16" fillId="0" borderId="14" xfId="0" applyFont="1" applyBorder="1"/>
    <xf numFmtId="0" fontId="17" fillId="0" borderId="13" xfId="0" applyFont="1" applyBorder="1"/>
    <xf numFmtId="0" fontId="17" fillId="0" borderId="14" xfId="0" applyFont="1" applyBorder="1"/>
    <xf numFmtId="0" fontId="12" fillId="11" borderId="12" xfId="0" applyFont="1" applyFill="1" applyBorder="1" applyAlignment="1">
      <alignment horizontal="center"/>
    </xf>
    <xf numFmtId="0" fontId="11" fillId="0" borderId="15" xfId="0" applyFont="1" applyBorder="1"/>
    <xf numFmtId="0" fontId="2" fillId="2" borderId="0" xfId="0" applyFont="1" applyFill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/>
    </xf>
    <xf numFmtId="0" fontId="9" fillId="11" borderId="10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23" fillId="12" borderId="12" xfId="0" applyFont="1" applyFill="1" applyBorder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1" fillId="13" borderId="16" xfId="0" applyFont="1" applyFill="1" applyBorder="1" applyAlignment="1">
      <alignment horizontal="center"/>
    </xf>
    <xf numFmtId="0" fontId="11" fillId="13" borderId="17" xfId="0" applyFont="1" applyFill="1" applyBorder="1" applyAlignment="1">
      <alignment horizontal="center"/>
    </xf>
    <xf numFmtId="0" fontId="11" fillId="13" borderId="1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CC99FF"/>
      <color rgb="FFFF0066"/>
      <color rgb="FFFB9C11"/>
      <color rgb="FFFFCCCC"/>
      <color rgb="FFFF6699"/>
      <color rgb="FFFFCC66"/>
      <color rgb="FF9900FF"/>
      <color rgb="FFA07FA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rgbClr val="FF0066"/>
                </a:solidFill>
                <a:latin typeface="2005_iannnnnHBO" panose="02000000000000000000" pitchFamily="2" charset="0"/>
                <a:ea typeface="+mn-ea"/>
                <a:cs typeface="2005_iannnnnHBO" panose="02000000000000000000" pitchFamily="2" charset="0"/>
              </a:defRPr>
            </a:pPr>
            <a:r>
              <a:rPr lang="th-TH">
                <a:solidFill>
                  <a:srgbClr val="FF0066"/>
                </a:solidFill>
              </a:rPr>
              <a:t>แผนภูมิแสดงรายรับ-จ่าย</a:t>
            </a:r>
            <a:endParaRPr lang="en-US">
              <a:solidFill>
                <a:srgbClr val="FF0066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rgbClr val="FF0066"/>
              </a:solidFill>
              <a:latin typeface="2005_iannnnnHBO" panose="02000000000000000000" pitchFamily="2" charset="0"/>
              <a:ea typeface="+mn-ea"/>
              <a:cs typeface="2005_iannnnnHBO" panose="02000000000000000000" pitchFamily="2" charset="0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9428040244969383E-2"/>
          <c:y val="0.18965332458442694"/>
          <c:w val="0.88723862642169726"/>
          <c:h val="0.615539880431612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แผนภูมิ!$B$2</c:f>
              <c:strCache>
                <c:ptCount val="1"/>
                <c:pt idx="0">
                  <c:v>รายรับ</c:v>
                </c:pt>
              </c:strCache>
            </c:strRef>
          </c:tx>
          <c:spPr>
            <a:solidFill>
              <a:srgbClr val="FF7C80"/>
            </a:solidFill>
            <a:ln>
              <a:noFill/>
            </a:ln>
            <a:effectLst>
              <a:glow rad="101600">
                <a:schemeClr val="accent2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2005_iannnnnHBO" panose="02000000000000000000" pitchFamily="2" charset="0"/>
                    <a:ea typeface="+mn-ea"/>
                    <a:cs typeface="2005_iannnnnHBO" panose="02000000000000000000" pitchFamily="2" charset="0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แผนภูมิ!$A$3:$A$7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พฤหัสบดี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แผนภูมิ!$B$3:$B$7</c:f>
              <c:numCache>
                <c:formatCode>General</c:formatCode>
                <c:ptCount val="5"/>
                <c:pt idx="0">
                  <c:v>100</c:v>
                </c:pt>
                <c:pt idx="1">
                  <c:v>120</c:v>
                </c:pt>
                <c:pt idx="2">
                  <c:v>250</c:v>
                </c:pt>
                <c:pt idx="3">
                  <c:v>100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D0-455C-90E1-917542F92492}"/>
            </c:ext>
          </c:extLst>
        </c:ser>
        <c:ser>
          <c:idx val="1"/>
          <c:order val="1"/>
          <c:tx>
            <c:strRef>
              <c:f>แผนภูมิ!$C$2</c:f>
              <c:strCache>
                <c:ptCount val="1"/>
                <c:pt idx="0">
                  <c:v>รายจ่าย</c:v>
                </c:pt>
              </c:strCache>
            </c:strRef>
          </c:tx>
          <c:spPr>
            <a:solidFill>
              <a:srgbClr val="FF6699"/>
            </a:solidFill>
            <a:ln>
              <a:noFill/>
            </a:ln>
            <a:effectLst>
              <a:glow rad="63500">
                <a:schemeClr val="accent4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2005_iannnnnHBO" panose="02000000000000000000" pitchFamily="2" charset="0"/>
                    <a:ea typeface="+mn-ea"/>
                    <a:cs typeface="2005_iannnnnHBO" panose="02000000000000000000" pitchFamily="2" charset="0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แผนภูมิ!$A$3:$A$7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พฤหัสบดี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แผนภูมิ!$C$3:$C$7</c:f>
              <c:numCache>
                <c:formatCode>General</c:formatCode>
                <c:ptCount val="5"/>
                <c:pt idx="0">
                  <c:v>50</c:v>
                </c:pt>
                <c:pt idx="1">
                  <c:v>40</c:v>
                </c:pt>
                <c:pt idx="2">
                  <c:v>150</c:v>
                </c:pt>
                <c:pt idx="3">
                  <c:v>60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D0-455C-90E1-917542F92492}"/>
            </c:ext>
          </c:extLst>
        </c:ser>
        <c:ser>
          <c:idx val="2"/>
          <c:order val="2"/>
          <c:tx>
            <c:strRef>
              <c:f>แผนภูมิ!$D$2</c:f>
              <c:strCache>
                <c:ptCount val="1"/>
                <c:pt idx="0">
                  <c:v>คงเหลือ</c:v>
                </c:pt>
              </c:strCache>
            </c:strRef>
          </c:tx>
          <c:spPr>
            <a:solidFill>
              <a:srgbClr val="FFCCCC"/>
            </a:solidFill>
            <a:ln>
              <a:noFill/>
            </a:ln>
            <a:effectLst>
              <a:glow rad="101600">
                <a:srgbClr val="FB9C11">
                  <a:alpha val="40000"/>
                </a:srgb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2005_iannnnnHBO" panose="02000000000000000000" pitchFamily="2" charset="0"/>
                    <a:ea typeface="+mn-ea"/>
                    <a:cs typeface="2005_iannnnnHBO" panose="02000000000000000000" pitchFamily="2" charset="0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แผนภูมิ!$A$3:$A$7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พฤหัสบดี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แผนภูมิ!$D$3:$D$7</c:f>
              <c:numCache>
                <c:formatCode>General</c:formatCode>
                <c:ptCount val="5"/>
                <c:pt idx="0">
                  <c:v>50</c:v>
                </c:pt>
                <c:pt idx="1">
                  <c:v>80</c:v>
                </c:pt>
                <c:pt idx="2">
                  <c:v>100</c:v>
                </c:pt>
                <c:pt idx="3">
                  <c:v>40</c:v>
                </c:pt>
                <c:pt idx="4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D0-455C-90E1-917542F924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69433327"/>
        <c:axId val="1769424175"/>
      </c:barChart>
      <c:catAx>
        <c:axId val="1769433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2005_iannnnnHBO" panose="02000000000000000000" pitchFamily="2" charset="0"/>
                <a:ea typeface="+mn-ea"/>
                <a:cs typeface="2005_iannnnnHBO" panose="02000000000000000000" pitchFamily="2" charset="0"/>
              </a:defRPr>
            </a:pPr>
            <a:endParaRPr lang="th-TH"/>
          </a:p>
        </c:txPr>
        <c:crossAx val="1769424175"/>
        <c:crosses val="autoZero"/>
        <c:auto val="1"/>
        <c:lblAlgn val="ctr"/>
        <c:lblOffset val="100"/>
        <c:noMultiLvlLbl val="0"/>
      </c:catAx>
      <c:valAx>
        <c:axId val="1769424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7C8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2005_iannnnnHBO" panose="02000000000000000000" pitchFamily="2" charset="0"/>
                <a:ea typeface="+mn-ea"/>
                <a:cs typeface="2005_iannnnnHBO" panose="02000000000000000000" pitchFamily="2" charset="0"/>
              </a:defRPr>
            </a:pPr>
            <a:endParaRPr lang="th-TH"/>
          </a:p>
        </c:txPr>
        <c:crossAx val="1769433327"/>
        <c:crosses val="autoZero"/>
        <c:crossBetween val="between"/>
      </c:valAx>
      <c:spPr>
        <a:solidFill>
          <a:schemeClr val="accent4">
            <a:lumMod val="40000"/>
            <a:lumOff val="60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2005_iannnnnHBO" panose="02000000000000000000" pitchFamily="2" charset="0"/>
              <a:ea typeface="+mn-ea"/>
              <a:cs typeface="2005_iannnnnHBO" panose="02000000000000000000" pitchFamily="2" charset="0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2005_iannnnnHBO" panose="02000000000000000000" pitchFamily="2" charset="0"/>
          <a:cs typeface="2005_iannnnnHBO" panose="02000000000000000000" pitchFamily="2" charset="0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80961</xdr:rowOff>
    </xdr:from>
    <xdr:to>
      <xdr:col>8</xdr:col>
      <xdr:colOff>363141</xdr:colOff>
      <xdr:row>25</xdr:row>
      <xdr:rowOff>113109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745FC5-AFBD-4972-8429-C3F017EB7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E8722-E38B-4A87-BBB2-D3E8EDB8E278}">
  <sheetPr>
    <tabColor theme="5" tint="0.39997558519241921"/>
  </sheetPr>
  <dimension ref="A1:H7"/>
  <sheetViews>
    <sheetView zoomScale="150" zoomScaleNormal="150" workbookViewId="0">
      <selection activeCell="K1" sqref="K1"/>
    </sheetView>
  </sheetViews>
  <sheetFormatPr defaultColWidth="14.375" defaultRowHeight="44.25" customHeight="1" x14ac:dyDescent="0.2"/>
  <cols>
    <col min="1" max="16384" width="14.375" style="19"/>
  </cols>
  <sheetData>
    <row r="1" spans="1:8" ht="44.25" customHeight="1" thickBo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8" ht="44.25" customHeight="1" thickBot="1" x14ac:dyDescent="0.25">
      <c r="A2" s="1" t="s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3" t="s">
        <v>13</v>
      </c>
    </row>
    <row r="3" spans="1:8" ht="44.25" customHeight="1" thickBot="1" x14ac:dyDescent="0.25">
      <c r="A3" s="4" t="s">
        <v>2</v>
      </c>
      <c r="B3" s="5" t="s">
        <v>15</v>
      </c>
      <c r="C3" s="5" t="s">
        <v>16</v>
      </c>
      <c r="D3" s="5" t="s">
        <v>17</v>
      </c>
      <c r="E3" s="51" t="s">
        <v>14</v>
      </c>
      <c r="F3" s="5" t="s">
        <v>18</v>
      </c>
      <c r="G3" s="5" t="s">
        <v>19</v>
      </c>
      <c r="H3" s="6" t="s">
        <v>20</v>
      </c>
    </row>
    <row r="4" spans="1:8" ht="44.25" customHeight="1" thickBot="1" x14ac:dyDescent="0.25">
      <c r="A4" s="7" t="s">
        <v>3</v>
      </c>
      <c r="B4" s="8" t="s">
        <v>21</v>
      </c>
      <c r="C4" s="8" t="s">
        <v>22</v>
      </c>
      <c r="D4" s="8" t="s">
        <v>23</v>
      </c>
      <c r="E4" s="51"/>
      <c r="F4" s="8" t="s">
        <v>24</v>
      </c>
      <c r="G4" s="8" t="s">
        <v>25</v>
      </c>
      <c r="H4" s="9" t="s">
        <v>17</v>
      </c>
    </row>
    <row r="5" spans="1:8" ht="44.25" customHeight="1" thickBot="1" x14ac:dyDescent="0.25">
      <c r="A5" s="10" t="s">
        <v>4</v>
      </c>
      <c r="B5" s="53" t="s">
        <v>23</v>
      </c>
      <c r="C5" s="53"/>
      <c r="D5" s="11" t="s">
        <v>26</v>
      </c>
      <c r="E5" s="51"/>
      <c r="F5" s="11" t="s">
        <v>27</v>
      </c>
      <c r="G5" s="11" t="s">
        <v>21</v>
      </c>
      <c r="H5" s="12" t="s">
        <v>28</v>
      </c>
    </row>
    <row r="6" spans="1:8" ht="44.25" customHeight="1" thickBot="1" x14ac:dyDescent="0.25">
      <c r="A6" s="13" t="s">
        <v>5</v>
      </c>
      <c r="B6" s="14" t="s">
        <v>29</v>
      </c>
      <c r="C6" s="14" t="s">
        <v>30</v>
      </c>
      <c r="D6" s="14" t="s">
        <v>15</v>
      </c>
      <c r="E6" s="51"/>
      <c r="F6" s="14" t="s">
        <v>31</v>
      </c>
      <c r="G6" s="14" t="s">
        <v>33</v>
      </c>
      <c r="H6" s="15" t="s">
        <v>24</v>
      </c>
    </row>
    <row r="7" spans="1:8" ht="44.25" customHeight="1" thickBot="1" x14ac:dyDescent="0.25">
      <c r="A7" s="16" t="s">
        <v>6</v>
      </c>
      <c r="B7" s="17" t="s">
        <v>21</v>
      </c>
      <c r="C7" s="17" t="s">
        <v>32</v>
      </c>
      <c r="D7" s="17" t="s">
        <v>24</v>
      </c>
      <c r="E7" s="52"/>
      <c r="F7" s="17" t="s">
        <v>34</v>
      </c>
      <c r="G7" s="17" t="s">
        <v>35</v>
      </c>
      <c r="H7" s="18" t="s">
        <v>36</v>
      </c>
    </row>
  </sheetData>
  <mergeCells count="3">
    <mergeCell ref="A1:H1"/>
    <mergeCell ref="E3:E7"/>
    <mergeCell ref="B5:C5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8AFD0-C7F8-49CB-88EE-4D99AFD109DC}">
  <sheetPr>
    <tabColor theme="7" tint="0.59999389629810485"/>
  </sheetPr>
  <dimension ref="A1:E160"/>
  <sheetViews>
    <sheetView topLeftCell="A148" zoomScale="160" zoomScaleNormal="160" workbookViewId="0">
      <selection activeCell="E160" sqref="E160"/>
    </sheetView>
  </sheetViews>
  <sheetFormatPr defaultRowHeight="14.25" x14ac:dyDescent="0.2"/>
  <cols>
    <col min="2" max="2" width="31.375" customWidth="1"/>
    <col min="3" max="4" width="15.125" customWidth="1"/>
    <col min="5" max="5" width="13.75" customWidth="1"/>
  </cols>
  <sheetData>
    <row r="1" spans="1:5" ht="26.25" x14ac:dyDescent="0.55000000000000004">
      <c r="A1" s="56" t="s">
        <v>37</v>
      </c>
      <c r="B1" s="56"/>
      <c r="C1" s="56"/>
      <c r="D1" s="56"/>
      <c r="E1" s="56"/>
    </row>
    <row r="2" spans="1:5" ht="26.25" x14ac:dyDescent="0.55000000000000004">
      <c r="A2" s="20" t="s">
        <v>38</v>
      </c>
      <c r="B2" s="20" t="s">
        <v>39</v>
      </c>
      <c r="C2" s="20" t="s">
        <v>40</v>
      </c>
      <c r="D2" s="20" t="s">
        <v>41</v>
      </c>
      <c r="E2" s="20" t="s">
        <v>42</v>
      </c>
    </row>
    <row r="3" spans="1:5" ht="26.25" x14ac:dyDescent="0.55000000000000004">
      <c r="A3" s="21">
        <v>1</v>
      </c>
      <c r="B3" s="22" t="s">
        <v>49</v>
      </c>
      <c r="C3" s="22"/>
      <c r="D3" s="23">
        <v>100</v>
      </c>
      <c r="E3" s="22"/>
    </row>
    <row r="4" spans="1:5" ht="26.25" x14ac:dyDescent="0.55000000000000004">
      <c r="A4" s="21">
        <v>2</v>
      </c>
      <c r="B4" s="22" t="s">
        <v>50</v>
      </c>
      <c r="C4" s="20">
        <v>1</v>
      </c>
      <c r="D4" s="22"/>
      <c r="E4" s="24">
        <v>15</v>
      </c>
    </row>
    <row r="5" spans="1:5" ht="26.25" x14ac:dyDescent="0.55000000000000004">
      <c r="A5" s="21">
        <v>3</v>
      </c>
      <c r="B5" s="22" t="s">
        <v>51</v>
      </c>
      <c r="C5" s="20">
        <v>1</v>
      </c>
      <c r="D5" s="22"/>
      <c r="E5" s="24">
        <v>10</v>
      </c>
    </row>
    <row r="6" spans="1:5" ht="26.25" x14ac:dyDescent="0.55000000000000004">
      <c r="A6" s="21">
        <v>4</v>
      </c>
      <c r="B6" s="22" t="s">
        <v>52</v>
      </c>
      <c r="C6" s="20">
        <v>2</v>
      </c>
      <c r="D6" s="22"/>
      <c r="E6" s="24">
        <v>10</v>
      </c>
    </row>
    <row r="7" spans="1:5" ht="26.25" x14ac:dyDescent="0.55000000000000004">
      <c r="A7" s="21">
        <v>5</v>
      </c>
      <c r="B7" s="22" t="s">
        <v>53</v>
      </c>
      <c r="C7" s="20">
        <v>1</v>
      </c>
      <c r="D7" s="22"/>
      <c r="E7" s="24">
        <v>5</v>
      </c>
    </row>
    <row r="8" spans="1:5" ht="26.25" x14ac:dyDescent="0.55000000000000004">
      <c r="A8" s="21">
        <v>6</v>
      </c>
      <c r="B8" s="22" t="s">
        <v>54</v>
      </c>
      <c r="C8" s="20">
        <v>1</v>
      </c>
      <c r="D8" s="22"/>
      <c r="E8" s="24">
        <v>15</v>
      </c>
    </row>
    <row r="9" spans="1:5" ht="26.25" x14ac:dyDescent="0.55000000000000004">
      <c r="A9" s="21">
        <v>7</v>
      </c>
      <c r="B9" s="22" t="s">
        <v>55</v>
      </c>
      <c r="C9" s="20">
        <v>1</v>
      </c>
      <c r="D9" s="22"/>
      <c r="E9" s="24">
        <v>10</v>
      </c>
    </row>
    <row r="10" spans="1:5" ht="26.25" x14ac:dyDescent="0.55000000000000004">
      <c r="A10" s="21">
        <v>8</v>
      </c>
      <c r="B10" s="22" t="s">
        <v>56</v>
      </c>
      <c r="C10" s="20">
        <v>1</v>
      </c>
      <c r="D10" s="22"/>
      <c r="E10" s="24">
        <v>20</v>
      </c>
    </row>
    <row r="11" spans="1:5" ht="26.25" x14ac:dyDescent="0.55000000000000004">
      <c r="A11" s="54" t="s">
        <v>43</v>
      </c>
      <c r="B11" s="54"/>
      <c r="C11" s="54"/>
      <c r="D11" s="23">
        <f>D3</f>
        <v>100</v>
      </c>
      <c r="E11" s="23">
        <f>E4+E5+E6+E7+E8+E9+E10</f>
        <v>85</v>
      </c>
    </row>
    <row r="12" spans="1:5" ht="26.25" x14ac:dyDescent="0.55000000000000004">
      <c r="A12" s="55" t="s">
        <v>44</v>
      </c>
      <c r="B12" s="55"/>
      <c r="C12" s="55"/>
      <c r="D12" s="55"/>
      <c r="E12" s="23">
        <f>D11-E11</f>
        <v>15</v>
      </c>
    </row>
    <row r="38" spans="1:5" ht="26.25" x14ac:dyDescent="0.55000000000000004">
      <c r="A38" s="56" t="s">
        <v>45</v>
      </c>
      <c r="B38" s="56"/>
      <c r="C38" s="56"/>
      <c r="D38" s="56"/>
      <c r="E38" s="56"/>
    </row>
    <row r="39" spans="1:5" ht="26.25" x14ac:dyDescent="0.55000000000000004">
      <c r="A39" s="20" t="s">
        <v>38</v>
      </c>
      <c r="B39" s="20" t="s">
        <v>39</v>
      </c>
      <c r="C39" s="20" t="s">
        <v>40</v>
      </c>
      <c r="D39" s="20" t="s">
        <v>41</v>
      </c>
      <c r="E39" s="20" t="s">
        <v>42</v>
      </c>
    </row>
    <row r="40" spans="1:5" ht="26.25" x14ac:dyDescent="0.55000000000000004">
      <c r="A40" s="21">
        <v>1</v>
      </c>
      <c r="B40" s="22" t="s">
        <v>57</v>
      </c>
      <c r="C40" s="22"/>
      <c r="D40" s="23">
        <v>120</v>
      </c>
      <c r="E40" s="25"/>
    </row>
    <row r="41" spans="1:5" ht="26.25" x14ac:dyDescent="0.55000000000000004">
      <c r="A41" s="21">
        <v>2</v>
      </c>
      <c r="B41" s="22" t="s">
        <v>58</v>
      </c>
      <c r="C41" s="20">
        <v>2</v>
      </c>
      <c r="D41" s="25"/>
      <c r="E41" s="23">
        <v>15</v>
      </c>
    </row>
    <row r="42" spans="1:5" ht="26.25" x14ac:dyDescent="0.55000000000000004">
      <c r="A42" s="21">
        <v>3</v>
      </c>
      <c r="B42" s="22" t="s">
        <v>59</v>
      </c>
      <c r="C42" s="20">
        <v>1</v>
      </c>
      <c r="D42" s="25"/>
      <c r="E42" s="23">
        <v>10</v>
      </c>
    </row>
    <row r="43" spans="1:5" ht="26.25" x14ac:dyDescent="0.55000000000000004">
      <c r="A43" s="21">
        <v>4</v>
      </c>
      <c r="B43" s="22" t="s">
        <v>60</v>
      </c>
      <c r="C43" s="20">
        <v>1</v>
      </c>
      <c r="D43" s="25"/>
      <c r="E43" s="23">
        <v>10</v>
      </c>
    </row>
    <row r="44" spans="1:5" ht="26.25" x14ac:dyDescent="0.55000000000000004">
      <c r="A44" s="21">
        <v>5</v>
      </c>
      <c r="B44" s="22" t="s">
        <v>61</v>
      </c>
      <c r="C44" s="20">
        <v>1</v>
      </c>
      <c r="D44" s="25"/>
      <c r="E44" s="23">
        <v>10</v>
      </c>
    </row>
    <row r="45" spans="1:5" ht="26.25" x14ac:dyDescent="0.55000000000000004">
      <c r="A45" s="21">
        <v>6</v>
      </c>
      <c r="B45" s="22" t="s">
        <v>62</v>
      </c>
      <c r="C45" s="20">
        <v>1</v>
      </c>
      <c r="D45" s="25"/>
      <c r="E45" s="23">
        <v>20</v>
      </c>
    </row>
    <row r="46" spans="1:5" ht="26.25" x14ac:dyDescent="0.55000000000000004">
      <c r="A46" s="21">
        <v>7</v>
      </c>
      <c r="B46" s="22"/>
      <c r="C46" s="22"/>
      <c r="D46" s="25"/>
      <c r="E46" s="25"/>
    </row>
    <row r="47" spans="1:5" ht="26.25" x14ac:dyDescent="0.55000000000000004">
      <c r="A47" s="21">
        <v>8</v>
      </c>
      <c r="B47" s="22"/>
      <c r="C47" s="22"/>
      <c r="D47" s="25"/>
      <c r="E47" s="25"/>
    </row>
    <row r="48" spans="1:5" ht="26.25" x14ac:dyDescent="0.55000000000000004">
      <c r="A48" s="54" t="s">
        <v>43</v>
      </c>
      <c r="B48" s="54"/>
      <c r="C48" s="54"/>
      <c r="D48" s="23">
        <f>D40</f>
        <v>120</v>
      </c>
      <c r="E48" s="23">
        <f>E41+E42+E43+E44+E45</f>
        <v>65</v>
      </c>
    </row>
    <row r="49" spans="1:5" ht="26.25" x14ac:dyDescent="0.55000000000000004">
      <c r="A49" s="55" t="s">
        <v>44</v>
      </c>
      <c r="B49" s="55"/>
      <c r="C49" s="55"/>
      <c r="D49" s="55"/>
      <c r="E49" s="23">
        <f>D48-E48</f>
        <v>55</v>
      </c>
    </row>
    <row r="75" spans="1:5" ht="26.25" x14ac:dyDescent="0.55000000000000004">
      <c r="A75" s="56" t="s">
        <v>46</v>
      </c>
      <c r="B75" s="56"/>
      <c r="C75" s="56"/>
      <c r="D75" s="56"/>
      <c r="E75" s="56"/>
    </row>
    <row r="76" spans="1:5" ht="26.25" x14ac:dyDescent="0.55000000000000004">
      <c r="A76" s="20" t="s">
        <v>38</v>
      </c>
      <c r="B76" s="20" t="s">
        <v>39</v>
      </c>
      <c r="C76" s="20" t="s">
        <v>40</v>
      </c>
      <c r="D76" s="20" t="s">
        <v>41</v>
      </c>
      <c r="E76" s="20" t="s">
        <v>42</v>
      </c>
    </row>
    <row r="77" spans="1:5" ht="26.25" x14ac:dyDescent="0.55000000000000004">
      <c r="A77" s="21">
        <v>1</v>
      </c>
      <c r="B77" s="22" t="s">
        <v>63</v>
      </c>
      <c r="C77" s="22"/>
      <c r="D77" s="25">
        <v>250</v>
      </c>
      <c r="E77" s="25"/>
    </row>
    <row r="78" spans="1:5" ht="26.25" x14ac:dyDescent="0.55000000000000004">
      <c r="A78" s="21">
        <v>2</v>
      </c>
      <c r="B78" s="22" t="s">
        <v>64</v>
      </c>
      <c r="C78" s="20">
        <v>1</v>
      </c>
      <c r="D78" s="25"/>
      <c r="E78" s="23">
        <v>150</v>
      </c>
    </row>
    <row r="79" spans="1:5" ht="26.25" x14ac:dyDescent="0.55000000000000004">
      <c r="A79" s="21">
        <v>3</v>
      </c>
      <c r="B79" s="22" t="s">
        <v>65</v>
      </c>
      <c r="C79" s="20">
        <v>1</v>
      </c>
      <c r="D79" s="25"/>
      <c r="E79" s="23">
        <v>20</v>
      </c>
    </row>
    <row r="80" spans="1:5" ht="26.25" x14ac:dyDescent="0.55000000000000004">
      <c r="A80" s="21">
        <v>4</v>
      </c>
      <c r="B80" s="22" t="s">
        <v>53</v>
      </c>
      <c r="C80" s="20">
        <v>2</v>
      </c>
      <c r="D80" s="25"/>
      <c r="E80" s="23">
        <v>10</v>
      </c>
    </row>
    <row r="81" spans="1:5" ht="26.25" x14ac:dyDescent="0.55000000000000004">
      <c r="A81" s="21">
        <v>5</v>
      </c>
      <c r="B81" s="22" t="s">
        <v>60</v>
      </c>
      <c r="C81" s="20">
        <v>1</v>
      </c>
      <c r="D81" s="25"/>
      <c r="E81" s="23">
        <v>5</v>
      </c>
    </row>
    <row r="82" spans="1:5" ht="26.25" x14ac:dyDescent="0.55000000000000004">
      <c r="A82" s="21">
        <v>6</v>
      </c>
      <c r="B82" s="22" t="s">
        <v>66</v>
      </c>
      <c r="C82" s="20">
        <v>1</v>
      </c>
      <c r="D82" s="25"/>
      <c r="E82" s="23">
        <v>10</v>
      </c>
    </row>
    <row r="83" spans="1:5" ht="26.25" x14ac:dyDescent="0.55000000000000004">
      <c r="A83" s="21">
        <v>7</v>
      </c>
      <c r="B83" s="22"/>
      <c r="C83" s="22"/>
      <c r="D83" s="25"/>
      <c r="E83" s="25"/>
    </row>
    <row r="84" spans="1:5" ht="26.25" x14ac:dyDescent="0.55000000000000004">
      <c r="A84" s="21">
        <v>8</v>
      </c>
      <c r="B84" s="22"/>
      <c r="C84" s="22"/>
      <c r="D84" s="25"/>
      <c r="E84" s="25"/>
    </row>
    <row r="85" spans="1:5" ht="26.25" x14ac:dyDescent="0.55000000000000004">
      <c r="A85" s="54" t="s">
        <v>43</v>
      </c>
      <c r="B85" s="54"/>
      <c r="C85" s="54"/>
      <c r="D85" s="25">
        <f>D77</f>
        <v>250</v>
      </c>
      <c r="E85" s="25">
        <f>E78+E79+E80+E81+E82</f>
        <v>195</v>
      </c>
    </row>
    <row r="86" spans="1:5" ht="26.25" x14ac:dyDescent="0.55000000000000004">
      <c r="A86" s="55" t="s">
        <v>44</v>
      </c>
      <c r="B86" s="55"/>
      <c r="C86" s="55"/>
      <c r="D86" s="55"/>
      <c r="E86" s="25">
        <f>D85-E85</f>
        <v>55</v>
      </c>
    </row>
    <row r="112" spans="1:5" ht="26.25" x14ac:dyDescent="0.55000000000000004">
      <c r="A112" s="56" t="s">
        <v>47</v>
      </c>
      <c r="B112" s="56"/>
      <c r="C112" s="56"/>
      <c r="D112" s="56"/>
      <c r="E112" s="56"/>
    </row>
    <row r="113" spans="1:5" ht="26.25" x14ac:dyDescent="0.55000000000000004">
      <c r="A113" s="20" t="s">
        <v>38</v>
      </c>
      <c r="B113" s="20" t="s">
        <v>39</v>
      </c>
      <c r="C113" s="20" t="s">
        <v>40</v>
      </c>
      <c r="D113" s="20" t="s">
        <v>41</v>
      </c>
      <c r="E113" s="20" t="s">
        <v>42</v>
      </c>
    </row>
    <row r="114" spans="1:5" ht="26.25" x14ac:dyDescent="0.55000000000000004">
      <c r="A114" s="21">
        <v>1</v>
      </c>
      <c r="B114" s="22" t="s">
        <v>49</v>
      </c>
      <c r="C114" s="22"/>
      <c r="D114" s="23">
        <v>100</v>
      </c>
      <c r="E114" s="23"/>
    </row>
    <row r="115" spans="1:5" ht="26.25" x14ac:dyDescent="0.55000000000000004">
      <c r="A115" s="21">
        <v>2</v>
      </c>
      <c r="B115" s="22" t="s">
        <v>65</v>
      </c>
      <c r="C115" s="22">
        <v>1</v>
      </c>
      <c r="D115" s="23"/>
      <c r="E115" s="23">
        <v>20</v>
      </c>
    </row>
    <row r="116" spans="1:5" ht="26.25" x14ac:dyDescent="0.55000000000000004">
      <c r="A116" s="21">
        <v>3</v>
      </c>
      <c r="B116" s="22" t="s">
        <v>67</v>
      </c>
      <c r="C116" s="22">
        <v>1</v>
      </c>
      <c r="D116" s="23"/>
      <c r="E116" s="23">
        <v>10</v>
      </c>
    </row>
    <row r="117" spans="1:5" ht="26.25" x14ac:dyDescent="0.55000000000000004">
      <c r="A117" s="21">
        <v>4</v>
      </c>
      <c r="B117" s="22" t="s">
        <v>52</v>
      </c>
      <c r="C117" s="22">
        <v>1</v>
      </c>
      <c r="D117" s="23"/>
      <c r="E117" s="23">
        <v>5</v>
      </c>
    </row>
    <row r="118" spans="1:5" ht="26.25" x14ac:dyDescent="0.55000000000000004">
      <c r="A118" s="21">
        <v>5</v>
      </c>
      <c r="B118" s="22" t="s">
        <v>67</v>
      </c>
      <c r="C118" s="22">
        <v>2</v>
      </c>
      <c r="D118" s="23"/>
      <c r="E118" s="23">
        <v>10</v>
      </c>
    </row>
    <row r="119" spans="1:5" ht="26.25" x14ac:dyDescent="0.55000000000000004">
      <c r="A119" s="21">
        <v>6</v>
      </c>
      <c r="B119" s="22"/>
      <c r="C119" s="22"/>
      <c r="D119" s="23"/>
      <c r="E119" s="23"/>
    </row>
    <row r="120" spans="1:5" ht="26.25" x14ac:dyDescent="0.55000000000000004">
      <c r="A120" s="21">
        <v>7</v>
      </c>
      <c r="B120" s="22"/>
      <c r="C120" s="22"/>
      <c r="D120" s="23"/>
      <c r="E120" s="23"/>
    </row>
    <row r="121" spans="1:5" ht="26.25" x14ac:dyDescent="0.55000000000000004">
      <c r="A121" s="21">
        <v>8</v>
      </c>
      <c r="B121" s="22"/>
      <c r="C121" s="22"/>
      <c r="D121" s="23"/>
      <c r="E121" s="23"/>
    </row>
    <row r="122" spans="1:5" ht="26.25" x14ac:dyDescent="0.55000000000000004">
      <c r="A122" s="54" t="s">
        <v>43</v>
      </c>
      <c r="B122" s="54"/>
      <c r="C122" s="54"/>
      <c r="D122" s="23">
        <f>D114</f>
        <v>100</v>
      </c>
      <c r="E122" s="23">
        <f>E115+E116+E117+E118</f>
        <v>45</v>
      </c>
    </row>
    <row r="123" spans="1:5" ht="26.25" x14ac:dyDescent="0.55000000000000004">
      <c r="A123" s="55" t="s">
        <v>44</v>
      </c>
      <c r="B123" s="55"/>
      <c r="C123" s="55"/>
      <c r="D123" s="55"/>
      <c r="E123" s="23">
        <f>D122-E122</f>
        <v>55</v>
      </c>
    </row>
    <row r="149" spans="1:5" ht="26.25" x14ac:dyDescent="0.55000000000000004">
      <c r="A149" s="56" t="s">
        <v>48</v>
      </c>
      <c r="B149" s="56"/>
      <c r="C149" s="56"/>
      <c r="D149" s="56"/>
      <c r="E149" s="56"/>
    </row>
    <row r="150" spans="1:5" ht="26.25" x14ac:dyDescent="0.55000000000000004">
      <c r="A150" s="20" t="s">
        <v>38</v>
      </c>
      <c r="B150" s="20" t="s">
        <v>39</v>
      </c>
      <c r="C150" s="20" t="s">
        <v>40</v>
      </c>
      <c r="D150" s="20" t="s">
        <v>41</v>
      </c>
      <c r="E150" s="20" t="s">
        <v>42</v>
      </c>
    </row>
    <row r="151" spans="1:5" ht="26.25" x14ac:dyDescent="0.55000000000000004">
      <c r="A151" s="21">
        <v>1</v>
      </c>
      <c r="B151" s="22" t="s">
        <v>49</v>
      </c>
      <c r="C151" s="22"/>
      <c r="D151" s="23">
        <v>120</v>
      </c>
      <c r="E151" s="22"/>
    </row>
    <row r="152" spans="1:5" ht="26.25" x14ac:dyDescent="0.55000000000000004">
      <c r="A152" s="21">
        <v>2</v>
      </c>
      <c r="B152" s="22" t="s">
        <v>65</v>
      </c>
      <c r="C152" s="22">
        <v>1</v>
      </c>
      <c r="D152" s="22"/>
      <c r="E152" s="25">
        <v>20</v>
      </c>
    </row>
    <row r="153" spans="1:5" ht="26.25" x14ac:dyDescent="0.55000000000000004">
      <c r="A153" s="21">
        <v>3</v>
      </c>
      <c r="B153" s="22" t="s">
        <v>52</v>
      </c>
      <c r="C153" s="22">
        <v>2</v>
      </c>
      <c r="D153" s="22"/>
      <c r="E153" s="25">
        <v>10</v>
      </c>
    </row>
    <row r="154" spans="1:5" ht="26.25" x14ac:dyDescent="0.55000000000000004">
      <c r="A154" s="21">
        <v>4</v>
      </c>
      <c r="B154" s="22" t="s">
        <v>66</v>
      </c>
      <c r="C154" s="22">
        <v>1</v>
      </c>
      <c r="D154" s="22"/>
      <c r="E154" s="25">
        <v>10</v>
      </c>
    </row>
    <row r="155" spans="1:5" ht="26.25" x14ac:dyDescent="0.55000000000000004">
      <c r="A155" s="21">
        <v>5</v>
      </c>
      <c r="B155" s="22" t="s">
        <v>60</v>
      </c>
      <c r="C155" s="22">
        <v>2</v>
      </c>
      <c r="D155" s="22"/>
      <c r="E155" s="25">
        <v>15</v>
      </c>
    </row>
    <row r="156" spans="1:5" ht="26.25" x14ac:dyDescent="0.55000000000000004">
      <c r="A156" s="21">
        <v>6</v>
      </c>
      <c r="B156" s="22"/>
      <c r="C156" s="22"/>
      <c r="D156" s="22"/>
      <c r="E156" s="22"/>
    </row>
    <row r="157" spans="1:5" ht="26.25" x14ac:dyDescent="0.55000000000000004">
      <c r="A157" s="21">
        <v>7</v>
      </c>
      <c r="B157" s="22"/>
      <c r="C157" s="22"/>
      <c r="D157" s="22"/>
      <c r="E157" s="22"/>
    </row>
    <row r="158" spans="1:5" ht="26.25" x14ac:dyDescent="0.55000000000000004">
      <c r="A158" s="21">
        <v>8</v>
      </c>
      <c r="B158" s="22"/>
      <c r="C158" s="22"/>
      <c r="D158" s="22"/>
      <c r="E158" s="22"/>
    </row>
    <row r="159" spans="1:5" ht="26.25" x14ac:dyDescent="0.55000000000000004">
      <c r="A159" s="54" t="s">
        <v>43</v>
      </c>
      <c r="B159" s="54"/>
      <c r="C159" s="54"/>
      <c r="D159" s="23">
        <v>120</v>
      </c>
      <c r="E159" s="25">
        <f>E152+E153+E154+E155</f>
        <v>55</v>
      </c>
    </row>
    <row r="160" spans="1:5" ht="26.25" x14ac:dyDescent="0.55000000000000004">
      <c r="A160" s="55" t="s">
        <v>44</v>
      </c>
      <c r="B160" s="55"/>
      <c r="C160" s="55"/>
      <c r="D160" s="55"/>
      <c r="E160" s="25">
        <f>D159-E159</f>
        <v>65</v>
      </c>
    </row>
  </sheetData>
  <mergeCells count="15">
    <mergeCell ref="A1:E1"/>
    <mergeCell ref="A11:C11"/>
    <mergeCell ref="A12:D12"/>
    <mergeCell ref="A38:E38"/>
    <mergeCell ref="A48:C48"/>
    <mergeCell ref="A49:D49"/>
    <mergeCell ref="A75:E75"/>
    <mergeCell ref="A85:C85"/>
    <mergeCell ref="A86:D86"/>
    <mergeCell ref="A112:E112"/>
    <mergeCell ref="A122:C122"/>
    <mergeCell ref="A123:D123"/>
    <mergeCell ref="A149:E149"/>
    <mergeCell ref="A159:C159"/>
    <mergeCell ref="A160:D16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00F99-2B2A-46E8-8D08-925D54E06090}">
  <sheetPr>
    <tabColor theme="9" tint="0.39997558519241921"/>
  </sheetPr>
  <dimension ref="A1:M18"/>
  <sheetViews>
    <sheetView zoomScale="118" zoomScaleNormal="118" workbookViewId="0">
      <selection activeCell="E18" sqref="E18"/>
    </sheetView>
  </sheetViews>
  <sheetFormatPr defaultRowHeight="14.25" x14ac:dyDescent="0.2"/>
  <cols>
    <col min="2" max="2" width="28.5" customWidth="1"/>
    <col min="3" max="3" width="13.125" customWidth="1"/>
    <col min="4" max="4" width="13.75" customWidth="1"/>
    <col min="5" max="5" width="13.875" customWidth="1"/>
  </cols>
  <sheetData>
    <row r="1" spans="1:13" ht="24" x14ac:dyDescent="0.4">
      <c r="A1" s="57" t="s">
        <v>68</v>
      </c>
      <c r="B1" s="57"/>
      <c r="C1" s="57"/>
      <c r="D1" s="57"/>
      <c r="E1" s="57"/>
    </row>
    <row r="2" spans="1:13" ht="24" x14ac:dyDescent="0.4">
      <c r="A2" s="26" t="s">
        <v>38</v>
      </c>
      <c r="B2" s="26" t="s">
        <v>39</v>
      </c>
      <c r="C2" s="26" t="s">
        <v>40</v>
      </c>
      <c r="D2" s="26" t="s">
        <v>69</v>
      </c>
      <c r="E2" s="26" t="s">
        <v>43</v>
      </c>
    </row>
    <row r="3" spans="1:13" ht="24" x14ac:dyDescent="0.4">
      <c r="A3" s="26">
        <v>1</v>
      </c>
      <c r="B3" s="26" t="s">
        <v>70</v>
      </c>
      <c r="C3" s="26">
        <v>10</v>
      </c>
      <c r="D3" s="26">
        <v>30</v>
      </c>
      <c r="E3" s="26">
        <f>D3*C3</f>
        <v>300</v>
      </c>
    </row>
    <row r="4" spans="1:13" ht="24" x14ac:dyDescent="0.4">
      <c r="A4" s="26">
        <v>2</v>
      </c>
      <c r="B4" s="26" t="s">
        <v>71</v>
      </c>
      <c r="C4" s="26">
        <v>1</v>
      </c>
      <c r="D4" s="26">
        <v>500</v>
      </c>
      <c r="E4" s="26">
        <f t="shared" ref="E4:E17" si="0">D4*C4</f>
        <v>500</v>
      </c>
    </row>
    <row r="5" spans="1:13" ht="24" x14ac:dyDescent="0.4">
      <c r="A5" s="26">
        <v>3</v>
      </c>
      <c r="B5" s="26" t="s">
        <v>72</v>
      </c>
      <c r="C5" s="26">
        <v>4</v>
      </c>
      <c r="D5" s="26">
        <v>90</v>
      </c>
      <c r="E5" s="26">
        <f t="shared" si="0"/>
        <v>360</v>
      </c>
    </row>
    <row r="6" spans="1:13" ht="24" x14ac:dyDescent="0.4">
      <c r="A6" s="26">
        <v>4</v>
      </c>
      <c r="B6" s="26" t="s">
        <v>73</v>
      </c>
      <c r="C6" s="26">
        <v>1</v>
      </c>
      <c r="D6" s="26">
        <v>399</v>
      </c>
      <c r="E6" s="26">
        <f t="shared" si="0"/>
        <v>399</v>
      </c>
    </row>
    <row r="7" spans="1:13" ht="24" x14ac:dyDescent="0.4">
      <c r="A7" s="26">
        <v>5</v>
      </c>
      <c r="B7" s="26" t="s">
        <v>74</v>
      </c>
      <c r="C7" s="26">
        <v>5</v>
      </c>
      <c r="D7" s="26">
        <v>30</v>
      </c>
      <c r="E7" s="26">
        <f t="shared" si="0"/>
        <v>150</v>
      </c>
    </row>
    <row r="8" spans="1:13" ht="24" x14ac:dyDescent="0.4">
      <c r="A8" s="26">
        <v>6</v>
      </c>
      <c r="B8" s="26" t="s">
        <v>75</v>
      </c>
      <c r="C8" s="26">
        <v>5</v>
      </c>
      <c r="D8" s="26">
        <v>100</v>
      </c>
      <c r="E8" s="26">
        <f t="shared" si="0"/>
        <v>500</v>
      </c>
    </row>
    <row r="9" spans="1:13" ht="24" x14ac:dyDescent="0.4">
      <c r="A9" s="26">
        <v>7</v>
      </c>
      <c r="B9" s="26" t="s">
        <v>76</v>
      </c>
      <c r="C9" s="26">
        <v>10</v>
      </c>
      <c r="D9" s="26">
        <v>45</v>
      </c>
      <c r="E9" s="26">
        <f t="shared" si="0"/>
        <v>450</v>
      </c>
    </row>
    <row r="10" spans="1:13" ht="24" x14ac:dyDescent="0.4">
      <c r="A10" s="26">
        <v>8</v>
      </c>
      <c r="B10" s="26" t="s">
        <v>77</v>
      </c>
      <c r="C10" s="26">
        <v>2</v>
      </c>
      <c r="D10" s="26">
        <v>299</v>
      </c>
      <c r="E10" s="26">
        <f t="shared" si="0"/>
        <v>598</v>
      </c>
    </row>
    <row r="11" spans="1:13" ht="24" x14ac:dyDescent="0.4">
      <c r="A11" s="26">
        <v>9</v>
      </c>
      <c r="B11" s="26" t="s">
        <v>78</v>
      </c>
      <c r="C11" s="26">
        <v>3</v>
      </c>
      <c r="D11" s="26">
        <v>50</v>
      </c>
      <c r="E11" s="26">
        <f t="shared" si="0"/>
        <v>150</v>
      </c>
    </row>
    <row r="12" spans="1:13" ht="24" x14ac:dyDescent="0.4">
      <c r="A12" s="26">
        <v>10</v>
      </c>
      <c r="B12" s="26" t="s">
        <v>79</v>
      </c>
      <c r="C12" s="26">
        <v>5</v>
      </c>
      <c r="D12" s="26">
        <v>50</v>
      </c>
      <c r="E12" s="26">
        <f t="shared" si="0"/>
        <v>250</v>
      </c>
      <c r="M12" t="s">
        <v>101</v>
      </c>
    </row>
    <row r="13" spans="1:13" ht="24" x14ac:dyDescent="0.4">
      <c r="A13" s="26">
        <v>11</v>
      </c>
      <c r="B13" s="26" t="s">
        <v>80</v>
      </c>
      <c r="C13" s="26">
        <v>5</v>
      </c>
      <c r="D13" s="26">
        <v>10</v>
      </c>
      <c r="E13" s="26">
        <f t="shared" si="0"/>
        <v>50</v>
      </c>
    </row>
    <row r="14" spans="1:13" ht="24" x14ac:dyDescent="0.4">
      <c r="A14" s="26">
        <v>12</v>
      </c>
      <c r="B14" s="26" t="s">
        <v>77</v>
      </c>
      <c r="C14" s="26">
        <v>2</v>
      </c>
      <c r="D14" s="26">
        <v>300</v>
      </c>
      <c r="E14" s="26">
        <f t="shared" si="0"/>
        <v>600</v>
      </c>
    </row>
    <row r="15" spans="1:13" ht="24" x14ac:dyDescent="0.4">
      <c r="A15" s="26">
        <v>13</v>
      </c>
      <c r="B15" s="26" t="s">
        <v>81</v>
      </c>
      <c r="C15" s="26">
        <v>5</v>
      </c>
      <c r="D15" s="26">
        <v>10</v>
      </c>
      <c r="E15" s="26">
        <f t="shared" si="0"/>
        <v>50</v>
      </c>
    </row>
    <row r="16" spans="1:13" ht="24" x14ac:dyDescent="0.4">
      <c r="A16" s="26">
        <v>14</v>
      </c>
      <c r="B16" s="26" t="s">
        <v>82</v>
      </c>
      <c r="C16" s="26">
        <v>3</v>
      </c>
      <c r="D16" s="26">
        <v>100</v>
      </c>
      <c r="E16" s="26">
        <f t="shared" si="0"/>
        <v>300</v>
      </c>
    </row>
    <row r="17" spans="1:5" ht="24" x14ac:dyDescent="0.4">
      <c r="A17" s="26">
        <v>15</v>
      </c>
      <c r="B17" s="26" t="s">
        <v>83</v>
      </c>
      <c r="C17" s="26">
        <v>5</v>
      </c>
      <c r="D17" s="26">
        <v>20</v>
      </c>
      <c r="E17" s="26">
        <f t="shared" si="0"/>
        <v>100</v>
      </c>
    </row>
    <row r="18" spans="1:5" ht="24" x14ac:dyDescent="0.4">
      <c r="A18" s="57" t="s">
        <v>43</v>
      </c>
      <c r="B18" s="57"/>
      <c r="C18" s="57"/>
      <c r="D18" s="57"/>
      <c r="E18" s="26">
        <f>SUM(E3:E17)</f>
        <v>4757</v>
      </c>
    </row>
  </sheetData>
  <mergeCells count="2">
    <mergeCell ref="A1:E1"/>
    <mergeCell ref="A18:D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53657-E535-481C-B1CE-A2C8A81B35C9}">
  <sheetPr>
    <tabColor theme="8" tint="0.59999389629810485"/>
  </sheetPr>
  <dimension ref="A1:H8"/>
  <sheetViews>
    <sheetView zoomScale="150" zoomScaleNormal="150" workbookViewId="0">
      <selection activeCell="H6" sqref="H6"/>
    </sheetView>
  </sheetViews>
  <sheetFormatPr defaultRowHeight="14.25" x14ac:dyDescent="0.2"/>
  <cols>
    <col min="2" max="2" width="19.375" customWidth="1"/>
    <col min="3" max="3" width="15.5" customWidth="1"/>
    <col min="4" max="8" width="7.875" customWidth="1"/>
  </cols>
  <sheetData>
    <row r="1" spans="1:8" ht="24" x14ac:dyDescent="0.4">
      <c r="A1" s="58" t="s">
        <v>84</v>
      </c>
      <c r="B1" s="58"/>
      <c r="C1" s="58"/>
      <c r="D1" s="58"/>
      <c r="E1" s="58"/>
      <c r="F1" s="58"/>
      <c r="G1" s="58"/>
      <c r="H1" s="58"/>
    </row>
    <row r="2" spans="1:8" ht="161.25" x14ac:dyDescent="0.2">
      <c r="A2" s="60" t="s">
        <v>85</v>
      </c>
      <c r="B2" s="59" t="s">
        <v>86</v>
      </c>
      <c r="C2" s="59"/>
      <c r="D2" s="27" t="s">
        <v>87</v>
      </c>
      <c r="E2" s="28" t="s">
        <v>88</v>
      </c>
      <c r="F2" s="29" t="s">
        <v>89</v>
      </c>
      <c r="G2" s="30" t="s">
        <v>90</v>
      </c>
      <c r="H2" s="31" t="s">
        <v>43</v>
      </c>
    </row>
    <row r="3" spans="1:8" ht="24" x14ac:dyDescent="0.4">
      <c r="A3" s="60"/>
      <c r="B3" s="59"/>
      <c r="C3" s="59"/>
      <c r="D3" s="32">
        <v>10</v>
      </c>
      <c r="E3" s="32">
        <v>10</v>
      </c>
      <c r="F3" s="32">
        <v>10</v>
      </c>
      <c r="G3" s="32">
        <v>10</v>
      </c>
      <c r="H3" s="32">
        <v>40</v>
      </c>
    </row>
    <row r="4" spans="1:8" ht="24" x14ac:dyDescent="0.4">
      <c r="A4" s="33">
        <v>1</v>
      </c>
      <c r="B4" s="38" t="s">
        <v>91</v>
      </c>
      <c r="C4" s="39" t="s">
        <v>92</v>
      </c>
      <c r="D4" s="34">
        <v>9</v>
      </c>
      <c r="E4" s="35">
        <v>9</v>
      </c>
      <c r="F4" s="36">
        <v>10</v>
      </c>
      <c r="G4" s="37">
        <v>8</v>
      </c>
      <c r="H4" s="48">
        <f>SUM(D4:G4)</f>
        <v>36</v>
      </c>
    </row>
    <row r="5" spans="1:8" ht="24" x14ac:dyDescent="0.4">
      <c r="A5" s="33">
        <v>2</v>
      </c>
      <c r="B5" s="40" t="s">
        <v>93</v>
      </c>
      <c r="C5" s="41" t="s">
        <v>94</v>
      </c>
      <c r="D5" s="34">
        <v>8</v>
      </c>
      <c r="E5" s="35">
        <v>9</v>
      </c>
      <c r="F5" s="36">
        <v>8</v>
      </c>
      <c r="G5" s="37">
        <v>10</v>
      </c>
      <c r="H5" s="48">
        <f t="shared" ref="H5:H8" si="0">SUM(D5:G5)</f>
        <v>35</v>
      </c>
    </row>
    <row r="6" spans="1:8" ht="24" x14ac:dyDescent="0.4">
      <c r="A6" s="33">
        <v>3</v>
      </c>
      <c r="B6" s="42" t="s">
        <v>95</v>
      </c>
      <c r="C6" s="43" t="s">
        <v>96</v>
      </c>
      <c r="D6" s="34">
        <v>7</v>
      </c>
      <c r="E6" s="35">
        <v>9</v>
      </c>
      <c r="F6" s="36">
        <v>8</v>
      </c>
      <c r="G6" s="37">
        <v>9</v>
      </c>
      <c r="H6" s="48">
        <f t="shared" si="0"/>
        <v>33</v>
      </c>
    </row>
    <row r="7" spans="1:8" ht="24" x14ac:dyDescent="0.4">
      <c r="A7" s="33">
        <v>4</v>
      </c>
      <c r="B7" s="44" t="s">
        <v>97</v>
      </c>
      <c r="C7" s="45" t="s">
        <v>98</v>
      </c>
      <c r="D7" s="34">
        <v>8</v>
      </c>
      <c r="E7" s="35">
        <v>7</v>
      </c>
      <c r="F7" s="36">
        <v>10</v>
      </c>
      <c r="G7" s="37">
        <v>9</v>
      </c>
      <c r="H7" s="48">
        <f t="shared" si="0"/>
        <v>34</v>
      </c>
    </row>
    <row r="8" spans="1:8" ht="24" x14ac:dyDescent="0.4">
      <c r="A8" s="33">
        <v>5</v>
      </c>
      <c r="B8" s="46" t="s">
        <v>99</v>
      </c>
      <c r="C8" s="47" t="s">
        <v>100</v>
      </c>
      <c r="D8" s="34">
        <v>8</v>
      </c>
      <c r="E8" s="35">
        <v>9</v>
      </c>
      <c r="F8" s="36">
        <v>10</v>
      </c>
      <c r="G8" s="37">
        <v>8</v>
      </c>
      <c r="H8" s="48">
        <f t="shared" si="0"/>
        <v>35</v>
      </c>
    </row>
  </sheetData>
  <mergeCells count="3">
    <mergeCell ref="A1:H1"/>
    <mergeCell ref="B2:C3"/>
    <mergeCell ref="A2:A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87562-2ECD-43D1-AF0C-8CD77A7E9262}">
  <sheetPr>
    <tabColor rgb="FFCC99FF"/>
  </sheetPr>
  <dimension ref="A1:D7"/>
  <sheetViews>
    <sheetView tabSelected="1" topLeftCell="A7" zoomScale="160" zoomScaleNormal="160" workbookViewId="0">
      <selection activeCell="H30" sqref="H30"/>
    </sheetView>
  </sheetViews>
  <sheetFormatPr defaultRowHeight="14.25" x14ac:dyDescent="0.2"/>
  <sheetData>
    <row r="1" spans="1:4" ht="24" x14ac:dyDescent="0.4">
      <c r="A1" s="61" t="s">
        <v>102</v>
      </c>
      <c r="B1" s="62"/>
      <c r="C1" s="62"/>
      <c r="D1" s="63"/>
    </row>
    <row r="2" spans="1:4" ht="24" x14ac:dyDescent="0.4">
      <c r="A2" s="49" t="s">
        <v>103</v>
      </c>
      <c r="B2" s="49" t="s">
        <v>41</v>
      </c>
      <c r="C2" s="49" t="s">
        <v>42</v>
      </c>
      <c r="D2" s="49" t="s">
        <v>44</v>
      </c>
    </row>
    <row r="3" spans="1:4" ht="24" x14ac:dyDescent="0.4">
      <c r="A3" s="49" t="s">
        <v>2</v>
      </c>
      <c r="B3" s="49">
        <v>100</v>
      </c>
      <c r="C3" s="49">
        <v>50</v>
      </c>
      <c r="D3" s="49">
        <f>B3-C3</f>
        <v>50</v>
      </c>
    </row>
    <row r="4" spans="1:4" ht="24" x14ac:dyDescent="0.4">
      <c r="A4" s="49" t="s">
        <v>3</v>
      </c>
      <c r="B4" s="49">
        <v>120</v>
      </c>
      <c r="C4" s="49">
        <v>40</v>
      </c>
      <c r="D4" s="49">
        <f>B4-C4</f>
        <v>80</v>
      </c>
    </row>
    <row r="5" spans="1:4" ht="24" x14ac:dyDescent="0.4">
      <c r="A5" s="49" t="s">
        <v>4</v>
      </c>
      <c r="B5" s="49">
        <v>250</v>
      </c>
      <c r="C5" s="49">
        <v>150</v>
      </c>
      <c r="D5" s="49">
        <f>B5-C5</f>
        <v>100</v>
      </c>
    </row>
    <row r="6" spans="1:4" ht="24" x14ac:dyDescent="0.4">
      <c r="A6" s="49" t="s">
        <v>5</v>
      </c>
      <c r="B6" s="49">
        <v>100</v>
      </c>
      <c r="C6" s="49">
        <v>60</v>
      </c>
      <c r="D6" s="49">
        <f t="shared" ref="D6:D7" si="0">B6-C6</f>
        <v>40</v>
      </c>
    </row>
    <row r="7" spans="1:4" ht="24" x14ac:dyDescent="0.4">
      <c r="A7" s="49" t="s">
        <v>6</v>
      </c>
      <c r="B7" s="49">
        <v>150</v>
      </c>
      <c r="C7" s="49">
        <v>80</v>
      </c>
      <c r="D7" s="49">
        <f t="shared" si="0"/>
        <v>70</v>
      </c>
    </row>
  </sheetData>
  <mergeCells count="1">
    <mergeCell ref="A1:D1"/>
  </mergeCells>
  <phoneticPr fontId="1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ตารางเรียน</vt:lpstr>
      <vt:lpstr>รายรับ-จ่าย</vt:lpstr>
      <vt:lpstr>วันเกิด</vt:lpstr>
      <vt:lpstr>แบบประเมิน</vt:lpstr>
      <vt:lpstr>แผนภูมิ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ROOM_A02</dc:creator>
  <cp:lastModifiedBy>songkran kanupat</cp:lastModifiedBy>
  <cp:lastPrinted>2025-10-02T08:40:57Z</cp:lastPrinted>
  <dcterms:created xsi:type="dcterms:W3CDTF">2025-05-30T02:58:42Z</dcterms:created>
  <dcterms:modified xsi:type="dcterms:W3CDTF">2025-10-02T08:41:42Z</dcterms:modified>
</cp:coreProperties>
</file>